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GAZİANTEP" sheetId="1" r:id="rId1"/>
  </sheets>
  <definedNames>
    <definedName name="_xlnm.Print_Area" localSheetId="0">'GAZİANTEP'!$A$1:$S$39</definedName>
    <definedName name="ç">'GAZİANTEP'!#REF!</definedName>
    <definedName name="ilan">'GAZİANTEP'!#REF!</definedName>
    <definedName name="kira">'GAZİANTEP'!#REF!</definedName>
    <definedName name="y">'GAZİANTEP'!#REF!</definedName>
  </definedNames>
  <calcPr fullCalcOnLoad="1"/>
</workbook>
</file>

<file path=xl/sharedStrings.xml><?xml version="1.0" encoding="utf-8"?>
<sst xmlns="http://schemas.openxmlformats.org/spreadsheetml/2006/main" count="305" uniqueCount="145">
  <si>
    <t>İLAN</t>
  </si>
  <si>
    <t>GAZİANTEP VAKIFLAR BÖLGE MÜDÜRLÜĞÜNDEN KİRALIK GAYRİMENKULLER</t>
  </si>
  <si>
    <t>Sıra</t>
  </si>
  <si>
    <t>Dosya No</t>
  </si>
  <si>
    <t>İli</t>
  </si>
  <si>
    <t>İlçesi</t>
  </si>
  <si>
    <t>Mahallesi / Köyü</t>
  </si>
  <si>
    <t>Cadde / Sokak / Mevki</t>
  </si>
  <si>
    <t>Kapı No</t>
  </si>
  <si>
    <t>Cinsi</t>
  </si>
  <si>
    <t>Kullanım Amacı</t>
  </si>
  <si>
    <t>Ada</t>
  </si>
  <si>
    <t>Parsel</t>
  </si>
  <si>
    <t>Bağımsız Bölüm No</t>
  </si>
  <si>
    <t>Bulunduğu Kat</t>
  </si>
  <si>
    <t>Alanı (m²)</t>
  </si>
  <si>
    <t>Muhammen  Aylık Bedel (TL)</t>
  </si>
  <si>
    <t>Geçici Teminat (%3) ve İhale İştirak Teminatı (%20)</t>
  </si>
  <si>
    <t>İhale Tarihi</t>
  </si>
  <si>
    <t>İhale Saati</t>
  </si>
  <si>
    <t>İLAN BEDELİ</t>
  </si>
  <si>
    <t>271020041000</t>
  </si>
  <si>
    <t>Gaziantep</t>
  </si>
  <si>
    <t>Şahinbey</t>
  </si>
  <si>
    <t>İsmetpaşa Mah</t>
  </si>
  <si>
    <t>Kızılcaoba Sokak</t>
  </si>
  <si>
    <t>8/C</t>
  </si>
  <si>
    <t>Dükkan</t>
  </si>
  <si>
    <t>İşyeri</t>
  </si>
  <si>
    <t>97</t>
  </si>
  <si>
    <t xml:space="preserve">                                          -</t>
  </si>
  <si>
    <t xml:space="preserve">                              -</t>
  </si>
  <si>
    <t>271020129000</t>
  </si>
  <si>
    <t>Burç Köyü</t>
  </si>
  <si>
    <t>Sekibağı Mevkii</t>
  </si>
  <si>
    <t xml:space="preserve">                                     -</t>
  </si>
  <si>
    <t>Tarla</t>
  </si>
  <si>
    <t>Ziraatcilik</t>
  </si>
  <si>
    <t>45</t>
  </si>
  <si>
    <t xml:space="preserve">  -</t>
  </si>
  <si>
    <t xml:space="preserve">      -</t>
  </si>
  <si>
    <t>271020385000</t>
  </si>
  <si>
    <t>Çukur Mah.</t>
  </si>
  <si>
    <t>Uncuer İşmerkezi</t>
  </si>
  <si>
    <t>Büro</t>
  </si>
  <si>
    <t>32</t>
  </si>
  <si>
    <t>1.kat</t>
  </si>
  <si>
    <t>271030415000</t>
  </si>
  <si>
    <t>Şehitkamil</t>
  </si>
  <si>
    <t>İncilipınar</t>
  </si>
  <si>
    <t>Sabahat Göğüş Cad</t>
  </si>
  <si>
    <t>20/B</t>
  </si>
  <si>
    <t>6</t>
  </si>
  <si>
    <t>Zemin-asma</t>
  </si>
  <si>
    <t>271030418000</t>
  </si>
  <si>
    <t>30/B</t>
  </si>
  <si>
    <t>9</t>
  </si>
  <si>
    <t>271030422000</t>
  </si>
  <si>
    <t>13</t>
  </si>
  <si>
    <t xml:space="preserve">2. kat </t>
  </si>
  <si>
    <t>271030438000</t>
  </si>
  <si>
    <t>Ali Fuat Cebesoy Bul.</t>
  </si>
  <si>
    <t xml:space="preserve"> -</t>
  </si>
  <si>
    <t>1</t>
  </si>
  <si>
    <t>271030445000</t>
  </si>
  <si>
    <t>17</t>
  </si>
  <si>
    <t>271030447000</t>
  </si>
  <si>
    <t>19</t>
  </si>
  <si>
    <t>272020001003</t>
  </si>
  <si>
    <t>Gaziler Cad. (Hüseyinpaşa cami avlusunda)</t>
  </si>
  <si>
    <t>101,102,103</t>
  </si>
  <si>
    <t>271020185000</t>
  </si>
  <si>
    <t>Orta cayır Mevkii</t>
  </si>
  <si>
    <t xml:space="preserve">                            -</t>
  </si>
  <si>
    <t>Ziraatçilik</t>
  </si>
  <si>
    <t>271020375000</t>
  </si>
  <si>
    <t xml:space="preserve">    -                                  </t>
  </si>
  <si>
    <t xml:space="preserve">                        -</t>
  </si>
  <si>
    <t>Arsa</t>
  </si>
  <si>
    <t>1,2,3,4,5,6,7</t>
  </si>
  <si>
    <t>271070024000</t>
  </si>
  <si>
    <t>Nizip</t>
  </si>
  <si>
    <t>Sekili Köyü</t>
  </si>
  <si>
    <t>Karşıaltı Mevkii</t>
  </si>
  <si>
    <t xml:space="preserve">                -</t>
  </si>
  <si>
    <t xml:space="preserve">          -</t>
  </si>
  <si>
    <t>271070025000</t>
  </si>
  <si>
    <t>Tepecik Mevkii</t>
  </si>
  <si>
    <t xml:space="preserve">             -</t>
  </si>
  <si>
    <t>159</t>
  </si>
  <si>
    <t>271070027000</t>
  </si>
  <si>
    <t>Sulu incir mavkii</t>
  </si>
  <si>
    <t>1095</t>
  </si>
  <si>
    <t xml:space="preserve">         -</t>
  </si>
  <si>
    <t>271070032000</t>
  </si>
  <si>
    <t xml:space="preserve">       -</t>
  </si>
  <si>
    <t>2228</t>
  </si>
  <si>
    <t>271070033000</t>
  </si>
  <si>
    <t>Köyiçi</t>
  </si>
  <si>
    <t xml:space="preserve">            -</t>
  </si>
  <si>
    <t>4007</t>
  </si>
  <si>
    <t>271070037000</t>
  </si>
  <si>
    <t>Değirmen arkı altı</t>
  </si>
  <si>
    <t xml:space="preserve">           -</t>
  </si>
  <si>
    <t>3702</t>
  </si>
  <si>
    <t>271090025000</t>
  </si>
  <si>
    <t>Oguzeli</t>
  </si>
  <si>
    <t>Kurtuluş Mah.</t>
  </si>
  <si>
    <t>Akdeğirmen Mevkii</t>
  </si>
  <si>
    <t xml:space="preserve">   -</t>
  </si>
  <si>
    <t>40</t>
  </si>
  <si>
    <t>791010276000</t>
  </si>
  <si>
    <t>Kilis</t>
  </si>
  <si>
    <t>Merkez</t>
  </si>
  <si>
    <t>Meşetlik Mah</t>
  </si>
  <si>
    <t>Aktaş Mevkii</t>
  </si>
  <si>
    <t xml:space="preserve">        -</t>
  </si>
  <si>
    <t>796010002000</t>
  </si>
  <si>
    <t>Şıh Abdullah Mah.</t>
  </si>
  <si>
    <t>Cumhuriyet Cad.</t>
  </si>
  <si>
    <t>39</t>
  </si>
  <si>
    <t>271070005000</t>
  </si>
  <si>
    <t>Uluyatır Köyü</t>
  </si>
  <si>
    <t>Aşağıtop Mevkii</t>
  </si>
  <si>
    <t>Ziratcilik</t>
  </si>
  <si>
    <t>1134</t>
  </si>
  <si>
    <t>271070102000</t>
  </si>
  <si>
    <t>Yukarıbostan</t>
  </si>
  <si>
    <t>576</t>
  </si>
  <si>
    <t>Gerciğin-34</t>
  </si>
  <si>
    <t>Yaprak Mah.</t>
  </si>
  <si>
    <t>İstasyon Cad.</t>
  </si>
  <si>
    <t>172</t>
  </si>
  <si>
    <t>Gerciğin-36</t>
  </si>
  <si>
    <t>Yetkinşekerci İşmerkezi</t>
  </si>
  <si>
    <t>55</t>
  </si>
  <si>
    <t>91</t>
  </si>
  <si>
    <t>5.kat</t>
  </si>
  <si>
    <t>Gerciğin-38</t>
  </si>
  <si>
    <t>Bey Mahallesi</t>
  </si>
  <si>
    <t>Kayacık Sokak</t>
  </si>
  <si>
    <t>107</t>
  </si>
  <si>
    <t>5</t>
  </si>
  <si>
    <t>2.kat</t>
  </si>
  <si>
    <t>Gerciğin-39</t>
  </si>
</sst>
</file>

<file path=xl/styles.xml><?xml version="1.0" encoding="utf-8"?>
<styleSheet xmlns="http://schemas.openxmlformats.org/spreadsheetml/2006/main">
  <numFmts count="8">
    <numFmt numFmtId="164" formatCode="GENERAL"/>
    <numFmt numFmtId="165" formatCode="@"/>
    <numFmt numFmtId="166" formatCode="#,##0.00&quot; TL&quot;"/>
    <numFmt numFmtId="167" formatCode="#,##0.00"/>
    <numFmt numFmtId="168" formatCode="DD/MM/YYYY"/>
    <numFmt numFmtId="169" formatCode="HH:MM"/>
    <numFmt numFmtId="170" formatCode="0"/>
    <numFmt numFmtId="171" formatCode="HH:MM;@"/>
  </numFmts>
  <fonts count="9">
    <font>
      <sz val="10"/>
      <name val="Arial"/>
      <family val="2"/>
    </font>
    <font>
      <sz val="16"/>
      <name val="Times New Roman"/>
      <family val="1"/>
    </font>
    <font>
      <b/>
      <sz val="16"/>
      <color indexed="8"/>
      <name val="Times New Roman"/>
      <family val="1"/>
    </font>
    <font>
      <b/>
      <sz val="18"/>
      <name val="Times New Roman"/>
      <family val="1"/>
    </font>
    <font>
      <b/>
      <sz val="24"/>
      <name val="Times New Roman"/>
      <family val="1"/>
    </font>
    <font>
      <b/>
      <sz val="16"/>
      <name val="Times New Roman"/>
      <family val="1"/>
    </font>
    <font>
      <sz val="24"/>
      <name val="Times New Roman"/>
      <family val="1"/>
    </font>
    <font>
      <b/>
      <sz val="22"/>
      <name val="Times New Roman"/>
      <family val="1"/>
    </font>
    <font>
      <b/>
      <sz val="20"/>
      <name val="Times New Roman"/>
      <family val="1"/>
    </font>
  </fonts>
  <fills count="2">
    <fill>
      <patternFill/>
    </fill>
    <fill>
      <patternFill patternType="gray125"/>
    </fill>
  </fills>
  <borders count="3">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5">
    <xf numFmtId="164" fontId="0" fillId="0" borderId="0" xfId="0" applyAlignment="1">
      <alignment/>
    </xf>
    <xf numFmtId="164" fontId="1" fillId="0" borderId="0" xfId="0" applyFont="1" applyAlignment="1">
      <alignment horizontal="center" vertical="center"/>
    </xf>
    <xf numFmtId="165" fontId="1" fillId="0" borderId="0" xfId="0" applyNumberFormat="1" applyFont="1" applyAlignment="1">
      <alignment horizontal="center" vertical="center"/>
    </xf>
    <xf numFmtId="166" fontId="2" fillId="0" borderId="0" xfId="0" applyNumberFormat="1" applyFont="1" applyAlignment="1">
      <alignment horizontal="center" vertical="center" wrapText="1"/>
    </xf>
    <xf numFmtId="164" fontId="3" fillId="0" borderId="1" xfId="0" applyFont="1" applyBorder="1" applyAlignment="1">
      <alignment horizontal="center" vertical="center"/>
    </xf>
    <xf numFmtId="164" fontId="4" fillId="0" borderId="1" xfId="0" applyFont="1" applyBorder="1" applyAlignment="1">
      <alignment horizontal="center" vertical="center" textRotation="90"/>
    </xf>
    <xf numFmtId="164" fontId="4"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164" fontId="5" fillId="0" borderId="0" xfId="0" applyFont="1" applyAlignment="1">
      <alignment horizontal="center" vertical="center"/>
    </xf>
    <xf numFmtId="165" fontId="4" fillId="0" borderId="1" xfId="0" applyNumberFormat="1" applyFont="1" applyBorder="1" applyAlignment="1">
      <alignment horizontal="right" vertical="center" wrapText="1"/>
    </xf>
    <xf numFmtId="167"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166" fontId="4" fillId="0" borderId="1" xfId="0" applyNumberFormat="1" applyFont="1" applyBorder="1" applyAlignment="1">
      <alignment horizontal="right" vertical="center" wrapText="1" indent="1"/>
    </xf>
    <xf numFmtId="168" fontId="4" fillId="0" borderId="1" xfId="0" applyNumberFormat="1" applyFont="1" applyBorder="1" applyAlignment="1">
      <alignment horizontal="center" vertical="center" wrapText="1"/>
    </xf>
    <xf numFmtId="169"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top" wrapText="1"/>
    </xf>
    <xf numFmtId="170" fontId="4" fillId="0" borderId="1" xfId="0" applyNumberFormat="1" applyFont="1" applyBorder="1" applyAlignment="1">
      <alignment horizontal="center" vertical="center"/>
    </xf>
    <xf numFmtId="164" fontId="4" fillId="0" borderId="1" xfId="0" applyFont="1" applyBorder="1" applyAlignment="1">
      <alignment horizontal="right" vertical="center" wrapText="1"/>
    </xf>
    <xf numFmtId="164" fontId="4" fillId="0" borderId="0" xfId="0" applyFont="1" applyAlignment="1">
      <alignment horizontal="center" vertical="center"/>
    </xf>
    <xf numFmtId="169" fontId="4" fillId="0" borderId="0" xfId="0" applyNumberFormat="1" applyFont="1" applyAlignment="1">
      <alignment horizontal="center" vertical="center"/>
    </xf>
    <xf numFmtId="171" fontId="4" fillId="0" borderId="1" xfId="0" applyNumberFormat="1" applyFont="1" applyBorder="1" applyAlignment="1">
      <alignment horizontal="center" vertical="center" wrapText="1"/>
    </xf>
    <xf numFmtId="164" fontId="6" fillId="0" borderId="0" xfId="0" applyFont="1" applyAlignment="1">
      <alignment horizontal="center" vertical="center"/>
    </xf>
    <xf numFmtId="165" fontId="6" fillId="0" borderId="0" xfId="0" applyNumberFormat="1" applyFont="1" applyAlignment="1">
      <alignment horizontal="center" vertical="center"/>
    </xf>
    <xf numFmtId="164" fontId="6" fillId="0" borderId="0"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19050</xdr:rowOff>
    </xdr:from>
    <xdr:to>
      <xdr:col>19</xdr:col>
      <xdr:colOff>0</xdr:colOff>
      <xdr:row>41</xdr:row>
      <xdr:rowOff>28575</xdr:rowOff>
    </xdr:to>
    <xdr:sp fLocksText="0">
      <xdr:nvSpPr>
        <xdr:cNvPr id="1" name="Text 1"/>
        <xdr:cNvSpPr txBox="1">
          <a:spLocks noChangeArrowheads="1"/>
        </xdr:cNvSpPr>
      </xdr:nvSpPr>
      <xdr:spPr>
        <a:xfrm>
          <a:off x="0" y="19897725"/>
          <a:ext cx="29660850" cy="3067050"/>
        </a:xfrm>
        <a:prstGeom prst="rect">
          <a:avLst/>
        </a:prstGeom>
        <a:solidFill>
          <a:srgbClr val="FFFFFF"/>
        </a:solidFill>
        <a:ln w="9525" cmpd="sng">
          <a:noFill/>
        </a:ln>
      </xdr:spPr>
      <xdr:txBody>
        <a:bodyPr vertOverflow="clip" wrap="square" lIns="20160" tIns="20160" rIns="20160" bIns="20160"/>
        <a:p>
          <a:pPr algn="just">
            <a:defRPr/>
          </a:pPr>
          <a:r>
            <a:rPr lang="en-US" cap="none" sz="1800" b="1" i="0" u="none" baseline="0">
              <a:latin typeface="Times New Roman"/>
              <a:ea typeface="Times New Roman"/>
              <a:cs typeface="Times New Roman"/>
            </a:rPr>
            <a:t> </a:t>
          </a:r>
          <a:r>
            <a:rPr lang="en-US" cap="none" sz="2200" b="1" i="0" u="none" baseline="0">
              <a:latin typeface="Times New Roman"/>
              <a:ea typeface="Times New Roman"/>
              <a:cs typeface="Times New Roman"/>
            </a:rPr>
            <a:t>Yeri, özellikleri, muhammen kira bedelleri ve teminat miktarları yukarıda belirtilen vakıf gayrimenkuller 2886 sayılı Yasanın 45. vd. maddeleri gereğince açık teklif usulü ihale suretiyle sözleşme tarihinden 31/12/2013 tarihine kadar kiraya verilecektir.  İdaremize asıl veya müteselsilen borçlu olan kişilerle sözleşme yapılmayacaktır. Taşınmazların ihalesi yukarıda belirtilen tarih ve saatlerde İncilipınar Mahallesi Prof.Muammer Aksoy Bulvarı Vakıflar Güven İş Merkezi No:8 Gaziantep Vakıflar Bölge Müdürlüğü Hizmet Binasında   yapılacaktır. İhaleye iştirak etmek isteyen isteklilerin Nüfus Cüzdanı sureti, ikametgah ilmuhaberi (Şirketlerde şirketle ilgili en son yayınlanmış Ticaret Sicil Gazetesi, teklif vermeye yetkili olduğuna dair imza beyannamesi veya imza sirküsü aslı veya noter tasdikli sureti) geçici ve ek teminatın Gaziantep Vakıflar Bölge Müdürlüğünün T. Vakıflar Bankası nezdindeki  TR200001500158007276003629 nolu hesabına yatırılması ve yatırıldığına dair makbuz veya geçici ek  ve teminatın tutarı kadar banka geçici teminat mektubu (süresiz limit dahili) ile birlikte ihale tarihinde Gaziantep Vakıflar Bölge Müdürlüğü Hizmet  Binasında  ihale  saatinde Komisyon huzurunda hazır bulunmaları şarttır. İhaleye ortak girişim olarak iştirak edeceklerin noter onaylı ortaklık beyannamesini komisyona sunacaklardır. İhale ile ilgili her türlü şartname ve ekleri mesai saatleri dahilinde Gaziantep Vakıflar Bölge Müdürlüğünde ilan panosunda görülebilir. İhale ile her türlü ilan vs. giderlerinin tümü ihale üzerinde kalan istekliye aittir. İhaleye girenler bu şartları okumuş ve kabul etmiş sayılır. İdare ihaleyi yapıp yapmamakta ve en uygun bedeli tespitte serbesttir.Vakıf taşınmaz mevcut durumu ile ihale edilecek olup, yapılacak iş, meslek, sanat, ikamet vs. için Belediye ve İlgili diğer kurum-kuruluşlardan alınacak her türlü izin ruhsat, elektrik, su doğalgaz vs. abonelik işlemlerinde çıkabilecek her türlü masraf vergi, harç vs. kiracıya aittir. Vakılar Genel Müdürlüğüne ait Mazbut Vakıflar stopaj vergisinden muaftır.İhale ile ilgili bilgiler vgm.gov.tr.internet adresinde ve 0342 232 44 25 ve 0342 231 10 09 nolu telefon no.larından bilgi edinilebilir.
</a:t>
          </a:r>
          <a:r>
            <a:rPr lang="en-US" cap="none" sz="2000" b="1" i="0" u="none" baseline="0">
              <a:latin typeface="Times New Roman"/>
              <a:ea typeface="Times New Roman"/>
              <a:cs typeface="Times New Roman"/>
            </a:rPr>
            <a:t>İLAN OLUNUR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S41"/>
  <sheetViews>
    <sheetView tabSelected="1" view="pageBreakPreview" zoomScale="55" zoomScaleNormal="55" zoomScaleSheetLayoutView="55" workbookViewId="0" topLeftCell="C1">
      <pane ySplit="3" topLeftCell="A22" activePane="bottomLeft" state="frozen"/>
      <selection pane="topLeft" activeCell="C1" sqref="C1"/>
      <selection pane="bottomLeft" activeCell="F29" sqref="F29"/>
    </sheetView>
  </sheetViews>
  <sheetFormatPr defaultColWidth="9.140625" defaultRowHeight="12.75"/>
  <cols>
    <col min="1" max="1" width="10.00390625" style="1" customWidth="1"/>
    <col min="2" max="2" width="34.28125" style="1" customWidth="1"/>
    <col min="3" max="3" width="25.140625" style="1" customWidth="1"/>
    <col min="4" max="4" width="28.57421875" style="1" customWidth="1"/>
    <col min="5" max="5" width="37.7109375" style="1" customWidth="1"/>
    <col min="6" max="6" width="48.8515625" style="1" customWidth="1"/>
    <col min="7" max="7" width="17.7109375" style="1" customWidth="1"/>
    <col min="8" max="8" width="19.00390625" style="1" customWidth="1"/>
    <col min="9" max="9" width="24.00390625" style="1" customWidth="1"/>
    <col min="10" max="10" width="14.28125" style="1" customWidth="1"/>
    <col min="11" max="11" width="15.421875" style="2" customWidth="1"/>
    <col min="12" max="12" width="21.421875" style="2" customWidth="1"/>
    <col min="13" max="13" width="24.28125" style="2" customWidth="1"/>
    <col min="14" max="14" width="21.140625" style="1" customWidth="1"/>
    <col min="15" max="15" width="29.7109375" style="1" customWidth="1"/>
    <col min="16" max="16" width="32.421875" style="1" customWidth="1"/>
    <col min="17" max="17" width="23.421875" style="1" customWidth="1"/>
    <col min="18" max="18" width="17.28125" style="1" customWidth="1"/>
    <col min="19" max="19" width="0.13671875" style="3" customWidth="1"/>
    <col min="20" max="20" width="31.28125" style="1" customWidth="1"/>
    <col min="21" max="16384" width="9.140625" style="1" customWidth="1"/>
  </cols>
  <sheetData>
    <row r="1" spans="1:18" ht="23.25" customHeight="1">
      <c r="A1" s="4" t="s">
        <v>0</v>
      </c>
      <c r="B1" s="4"/>
      <c r="C1" s="4"/>
      <c r="D1" s="4"/>
      <c r="E1" s="4"/>
      <c r="F1" s="4"/>
      <c r="G1" s="4"/>
      <c r="H1" s="4"/>
      <c r="I1" s="4"/>
      <c r="J1" s="4"/>
      <c r="K1" s="4"/>
      <c r="L1" s="4"/>
      <c r="M1" s="4"/>
      <c r="N1" s="4"/>
      <c r="O1" s="4"/>
      <c r="P1" s="4"/>
      <c r="Q1" s="4"/>
      <c r="R1" s="4"/>
    </row>
    <row r="2" spans="1:18" ht="28.5" customHeight="1">
      <c r="A2" s="4" t="s">
        <v>1</v>
      </c>
      <c r="B2" s="4"/>
      <c r="C2" s="4"/>
      <c r="D2" s="4"/>
      <c r="E2" s="4"/>
      <c r="F2" s="4"/>
      <c r="G2" s="4"/>
      <c r="H2" s="4"/>
      <c r="I2" s="4"/>
      <c r="J2" s="4"/>
      <c r="K2" s="4"/>
      <c r="L2" s="4"/>
      <c r="M2" s="4"/>
      <c r="N2" s="4"/>
      <c r="O2" s="4"/>
      <c r="P2" s="4"/>
      <c r="Q2" s="4"/>
      <c r="R2" s="4"/>
    </row>
    <row r="3" spans="1:19" s="9" customFormat="1" ht="90" customHeight="1">
      <c r="A3" s="5" t="s">
        <v>2</v>
      </c>
      <c r="B3" s="6" t="s">
        <v>3</v>
      </c>
      <c r="C3" s="6" t="s">
        <v>4</v>
      </c>
      <c r="D3" s="6" t="s">
        <v>5</v>
      </c>
      <c r="E3" s="6" t="s">
        <v>6</v>
      </c>
      <c r="F3" s="6" t="s">
        <v>7</v>
      </c>
      <c r="G3" s="6" t="s">
        <v>8</v>
      </c>
      <c r="H3" s="6" t="s">
        <v>9</v>
      </c>
      <c r="I3" s="6" t="s">
        <v>10</v>
      </c>
      <c r="J3" s="6" t="s">
        <v>11</v>
      </c>
      <c r="K3" s="7" t="s">
        <v>12</v>
      </c>
      <c r="L3" s="7" t="s">
        <v>13</v>
      </c>
      <c r="M3" s="7" t="s">
        <v>14</v>
      </c>
      <c r="N3" s="6" t="s">
        <v>15</v>
      </c>
      <c r="O3" s="6" t="s">
        <v>16</v>
      </c>
      <c r="P3" s="6" t="s">
        <v>17</v>
      </c>
      <c r="Q3" s="6" t="s">
        <v>18</v>
      </c>
      <c r="R3" s="6" t="s">
        <v>19</v>
      </c>
      <c r="S3" s="8" t="s">
        <v>20</v>
      </c>
    </row>
    <row r="4" spans="1:19" s="9" customFormat="1" ht="51" customHeight="1">
      <c r="A4" s="6">
        <v>1</v>
      </c>
      <c r="B4" s="7" t="s">
        <v>21</v>
      </c>
      <c r="C4" s="6" t="s">
        <v>22</v>
      </c>
      <c r="D4" s="6" t="s">
        <v>23</v>
      </c>
      <c r="E4" s="6" t="s">
        <v>24</v>
      </c>
      <c r="F4" s="6" t="s">
        <v>25</v>
      </c>
      <c r="G4" s="6" t="s">
        <v>26</v>
      </c>
      <c r="H4" s="6" t="s">
        <v>27</v>
      </c>
      <c r="I4" s="6" t="s">
        <v>28</v>
      </c>
      <c r="J4" s="6">
        <v>1562</v>
      </c>
      <c r="K4" s="7" t="s">
        <v>29</v>
      </c>
      <c r="L4" s="7" t="s">
        <v>30</v>
      </c>
      <c r="M4" s="10" t="s">
        <v>31</v>
      </c>
      <c r="N4" s="11">
        <v>1.7</v>
      </c>
      <c r="O4" s="12">
        <v>230</v>
      </c>
      <c r="P4" s="13">
        <f>ROUND(O4*12*0.03,2)+ROUND(O4*12*0.2,2)</f>
        <v>634.8</v>
      </c>
      <c r="Q4" s="14">
        <v>41388</v>
      </c>
      <c r="R4" s="15">
        <v>0.4166666666666667</v>
      </c>
      <c r="S4" s="8">
        <v>900</v>
      </c>
    </row>
    <row r="5" spans="1:19" s="9" customFormat="1" ht="51" customHeight="1">
      <c r="A5" s="6">
        <v>2</v>
      </c>
      <c r="B5" s="7" t="s">
        <v>32</v>
      </c>
      <c r="C5" s="6" t="s">
        <v>22</v>
      </c>
      <c r="D5" s="6" t="s">
        <v>23</v>
      </c>
      <c r="E5" s="6" t="s">
        <v>33</v>
      </c>
      <c r="F5" s="6" t="s">
        <v>34</v>
      </c>
      <c r="G5" s="6" t="s">
        <v>35</v>
      </c>
      <c r="H5" s="6" t="s">
        <v>36</v>
      </c>
      <c r="I5" s="6" t="s">
        <v>37</v>
      </c>
      <c r="J5" s="6"/>
      <c r="K5" s="7" t="s">
        <v>38</v>
      </c>
      <c r="L5" s="7" t="s">
        <v>39</v>
      </c>
      <c r="M5" s="10" t="s">
        <v>40</v>
      </c>
      <c r="N5" s="11">
        <v>23500</v>
      </c>
      <c r="O5" s="12">
        <v>285</v>
      </c>
      <c r="P5" s="13">
        <f aca="true" t="shared" si="0" ref="P5:P30">ROUND(O5*12*0.03,2)+ROUND(O5*12*0.2,2)</f>
        <v>786.6</v>
      </c>
      <c r="Q5" s="14">
        <v>41388</v>
      </c>
      <c r="R5" s="15">
        <v>0.41875</v>
      </c>
      <c r="S5" s="8">
        <v>600</v>
      </c>
    </row>
    <row r="6" spans="1:19" s="9" customFormat="1" ht="51" customHeight="1">
      <c r="A6" s="6">
        <v>3</v>
      </c>
      <c r="B6" s="16" t="s">
        <v>41</v>
      </c>
      <c r="C6" s="6" t="s">
        <v>22</v>
      </c>
      <c r="D6" s="6" t="s">
        <v>23</v>
      </c>
      <c r="E6" s="6" t="s">
        <v>42</v>
      </c>
      <c r="F6" s="6" t="s">
        <v>43</v>
      </c>
      <c r="G6" s="6" t="s">
        <v>39</v>
      </c>
      <c r="H6" s="6" t="s">
        <v>44</v>
      </c>
      <c r="I6" s="6" t="s">
        <v>28</v>
      </c>
      <c r="J6" s="6">
        <v>566</v>
      </c>
      <c r="K6" s="6">
        <v>41</v>
      </c>
      <c r="L6" s="7" t="s">
        <v>45</v>
      </c>
      <c r="M6" s="6" t="s">
        <v>46</v>
      </c>
      <c r="N6" s="11">
        <v>68</v>
      </c>
      <c r="O6" s="12">
        <v>500</v>
      </c>
      <c r="P6" s="13">
        <f t="shared" si="0"/>
        <v>1380</v>
      </c>
      <c r="Q6" s="14">
        <v>41388</v>
      </c>
      <c r="R6" s="15">
        <v>0.42083333333333334</v>
      </c>
      <c r="S6" s="8">
        <v>50</v>
      </c>
    </row>
    <row r="7" spans="1:19" s="9" customFormat="1" ht="51" customHeight="1">
      <c r="A7" s="6">
        <v>4</v>
      </c>
      <c r="B7" s="16" t="s">
        <v>47</v>
      </c>
      <c r="C7" s="6" t="s">
        <v>22</v>
      </c>
      <c r="D7" s="6" t="s">
        <v>48</v>
      </c>
      <c r="E7" s="6" t="s">
        <v>49</v>
      </c>
      <c r="F7" s="6" t="s">
        <v>50</v>
      </c>
      <c r="G7" s="6" t="s">
        <v>51</v>
      </c>
      <c r="H7" s="6" t="s">
        <v>27</v>
      </c>
      <c r="I7" s="6" t="s">
        <v>28</v>
      </c>
      <c r="J7" s="6">
        <v>650</v>
      </c>
      <c r="K7" s="6">
        <v>5</v>
      </c>
      <c r="L7" s="7" t="s">
        <v>52</v>
      </c>
      <c r="M7" s="6" t="s">
        <v>53</v>
      </c>
      <c r="N7" s="11">
        <v>360.1</v>
      </c>
      <c r="O7" s="12">
        <v>2466</v>
      </c>
      <c r="P7" s="13">
        <f t="shared" si="0"/>
        <v>6806.16</v>
      </c>
      <c r="Q7" s="14">
        <v>41388</v>
      </c>
      <c r="R7" s="15">
        <v>0.42291666666666666</v>
      </c>
      <c r="S7" s="8">
        <v>50</v>
      </c>
    </row>
    <row r="8" spans="1:19" s="9" customFormat="1" ht="51" customHeight="1">
      <c r="A8" s="6">
        <v>5</v>
      </c>
      <c r="B8" s="16" t="s">
        <v>54</v>
      </c>
      <c r="C8" s="6" t="s">
        <v>22</v>
      </c>
      <c r="D8" s="6" t="s">
        <v>48</v>
      </c>
      <c r="E8" s="6" t="s">
        <v>49</v>
      </c>
      <c r="F8" s="6" t="s">
        <v>50</v>
      </c>
      <c r="G8" s="6" t="s">
        <v>55</v>
      </c>
      <c r="H8" s="6" t="s">
        <v>27</v>
      </c>
      <c r="I8" s="6" t="s">
        <v>28</v>
      </c>
      <c r="J8" s="6">
        <v>650</v>
      </c>
      <c r="K8" s="6">
        <v>5</v>
      </c>
      <c r="L8" s="7" t="s">
        <v>56</v>
      </c>
      <c r="M8" s="6" t="s">
        <v>53</v>
      </c>
      <c r="N8" s="11">
        <v>116.4</v>
      </c>
      <c r="O8" s="12">
        <v>1150</v>
      </c>
      <c r="P8" s="13">
        <f t="shared" si="0"/>
        <v>3174</v>
      </c>
      <c r="Q8" s="14">
        <v>41388</v>
      </c>
      <c r="R8" s="15">
        <v>0.425</v>
      </c>
      <c r="S8" s="8">
        <v>50</v>
      </c>
    </row>
    <row r="9" spans="1:19" s="9" customFormat="1" ht="51" customHeight="1">
      <c r="A9" s="6">
        <v>6</v>
      </c>
      <c r="B9" s="16" t="s">
        <v>57</v>
      </c>
      <c r="C9" s="6" t="s">
        <v>22</v>
      </c>
      <c r="D9" s="6" t="s">
        <v>48</v>
      </c>
      <c r="E9" s="6" t="s">
        <v>49</v>
      </c>
      <c r="F9" s="6" t="s">
        <v>50</v>
      </c>
      <c r="G9" s="6">
        <v>3</v>
      </c>
      <c r="H9" s="6" t="s">
        <v>44</v>
      </c>
      <c r="I9" s="6" t="s">
        <v>28</v>
      </c>
      <c r="J9" s="6">
        <v>650</v>
      </c>
      <c r="K9" s="6">
        <v>5</v>
      </c>
      <c r="L9" s="7" t="s">
        <v>58</v>
      </c>
      <c r="M9" s="6" t="s">
        <v>59</v>
      </c>
      <c r="N9" s="11">
        <v>107</v>
      </c>
      <c r="O9" s="12">
        <v>1126</v>
      </c>
      <c r="P9" s="13">
        <f t="shared" si="0"/>
        <v>3107.76</v>
      </c>
      <c r="Q9" s="14">
        <v>41388</v>
      </c>
      <c r="R9" s="15">
        <v>0.4270833333333333</v>
      </c>
      <c r="S9" s="8">
        <v>50</v>
      </c>
    </row>
    <row r="10" spans="1:19" s="9" customFormat="1" ht="51" customHeight="1">
      <c r="A10" s="6">
        <v>7</v>
      </c>
      <c r="B10" s="16" t="s">
        <v>60</v>
      </c>
      <c r="C10" s="6" t="s">
        <v>22</v>
      </c>
      <c r="D10" s="6" t="s">
        <v>48</v>
      </c>
      <c r="E10" s="6" t="s">
        <v>49</v>
      </c>
      <c r="F10" s="6" t="s">
        <v>61</v>
      </c>
      <c r="G10" s="6" t="s">
        <v>62</v>
      </c>
      <c r="H10" s="6" t="s">
        <v>27</v>
      </c>
      <c r="I10" s="6" t="s">
        <v>28</v>
      </c>
      <c r="J10" s="6">
        <v>4916</v>
      </c>
      <c r="K10" s="6">
        <v>1</v>
      </c>
      <c r="L10" s="7" t="s">
        <v>63</v>
      </c>
      <c r="M10" s="6" t="s">
        <v>53</v>
      </c>
      <c r="N10" s="11">
        <v>166.5</v>
      </c>
      <c r="O10" s="12">
        <v>1771</v>
      </c>
      <c r="P10" s="13">
        <f t="shared" si="0"/>
        <v>4887.959999999999</v>
      </c>
      <c r="Q10" s="14">
        <v>41388</v>
      </c>
      <c r="R10" s="15">
        <v>0.4291666666666667</v>
      </c>
      <c r="S10" s="8">
        <v>50</v>
      </c>
    </row>
    <row r="11" spans="1:19" s="9" customFormat="1" ht="51" customHeight="1">
      <c r="A11" s="6">
        <v>8</v>
      </c>
      <c r="B11" s="16" t="s">
        <v>64</v>
      </c>
      <c r="C11" s="6" t="s">
        <v>22</v>
      </c>
      <c r="D11" s="6" t="s">
        <v>48</v>
      </c>
      <c r="E11" s="6" t="s">
        <v>49</v>
      </c>
      <c r="F11" s="6" t="s">
        <v>61</v>
      </c>
      <c r="G11" s="6">
        <v>106</v>
      </c>
      <c r="H11" s="6" t="s">
        <v>44</v>
      </c>
      <c r="I11" s="6" t="s">
        <v>28</v>
      </c>
      <c r="J11" s="6">
        <v>4916</v>
      </c>
      <c r="K11" s="6">
        <v>1</v>
      </c>
      <c r="L11" s="7" t="s">
        <v>65</v>
      </c>
      <c r="M11" s="6" t="s">
        <v>46</v>
      </c>
      <c r="N11" s="11">
        <v>60</v>
      </c>
      <c r="O11" s="12">
        <v>497</v>
      </c>
      <c r="P11" s="13">
        <f t="shared" si="0"/>
        <v>1371.72</v>
      </c>
      <c r="Q11" s="14">
        <v>41388</v>
      </c>
      <c r="R11" s="15">
        <v>0.43125</v>
      </c>
      <c r="S11" s="8">
        <v>50</v>
      </c>
    </row>
    <row r="12" spans="1:19" s="9" customFormat="1" ht="51" customHeight="1">
      <c r="A12" s="17">
        <v>9</v>
      </c>
      <c r="B12" s="16" t="s">
        <v>66</v>
      </c>
      <c r="C12" s="6" t="s">
        <v>22</v>
      </c>
      <c r="D12" s="6" t="s">
        <v>48</v>
      </c>
      <c r="E12" s="6" t="s">
        <v>49</v>
      </c>
      <c r="F12" s="6" t="s">
        <v>61</v>
      </c>
      <c r="G12" s="6">
        <v>108</v>
      </c>
      <c r="H12" s="6" t="s">
        <v>44</v>
      </c>
      <c r="I12" s="6" t="s">
        <v>28</v>
      </c>
      <c r="J12" s="6">
        <v>4916</v>
      </c>
      <c r="K12" s="6">
        <v>1</v>
      </c>
      <c r="L12" s="7" t="s">
        <v>67</v>
      </c>
      <c r="M12" s="6" t="s">
        <v>46</v>
      </c>
      <c r="N12" s="11">
        <v>153</v>
      </c>
      <c r="O12" s="12">
        <v>879</v>
      </c>
      <c r="P12" s="13">
        <f t="shared" si="0"/>
        <v>2426.04</v>
      </c>
      <c r="Q12" s="14">
        <v>41388</v>
      </c>
      <c r="R12" s="15">
        <v>0.43333333333333335</v>
      </c>
      <c r="S12" s="8">
        <v>50</v>
      </c>
    </row>
    <row r="13" spans="1:19" s="9" customFormat="1" ht="81.75" customHeight="1">
      <c r="A13" s="6">
        <v>10</v>
      </c>
      <c r="B13" s="16" t="s">
        <v>68</v>
      </c>
      <c r="C13" s="6" t="s">
        <v>22</v>
      </c>
      <c r="D13" s="6" t="s">
        <v>23</v>
      </c>
      <c r="E13" s="6" t="s">
        <v>24</v>
      </c>
      <c r="F13" s="6" t="s">
        <v>69</v>
      </c>
      <c r="G13" s="6" t="s">
        <v>70</v>
      </c>
      <c r="H13" s="6" t="s">
        <v>44</v>
      </c>
      <c r="I13" s="6" t="s">
        <v>28</v>
      </c>
      <c r="J13" s="6">
        <v>889</v>
      </c>
      <c r="K13" s="6">
        <v>27</v>
      </c>
      <c r="L13" s="7" t="s">
        <v>62</v>
      </c>
      <c r="M13" s="18" t="s">
        <v>62</v>
      </c>
      <c r="N13" s="11">
        <v>119.08</v>
      </c>
      <c r="O13" s="12">
        <v>505</v>
      </c>
      <c r="P13" s="13">
        <f t="shared" si="0"/>
        <v>1393.8</v>
      </c>
      <c r="Q13" s="14">
        <v>41388</v>
      </c>
      <c r="R13" s="15">
        <v>0.4354166666666666</v>
      </c>
      <c r="S13" s="8">
        <v>50</v>
      </c>
    </row>
    <row r="14" spans="1:19" s="9" customFormat="1" ht="51" customHeight="1">
      <c r="A14" s="6">
        <v>11</v>
      </c>
      <c r="B14" s="16" t="s">
        <v>71</v>
      </c>
      <c r="C14" s="6" t="s">
        <v>22</v>
      </c>
      <c r="D14" s="6" t="s">
        <v>23</v>
      </c>
      <c r="E14" s="6" t="s">
        <v>33</v>
      </c>
      <c r="F14" s="6" t="s">
        <v>72</v>
      </c>
      <c r="G14" s="6" t="s">
        <v>73</v>
      </c>
      <c r="H14" s="6" t="s">
        <v>36</v>
      </c>
      <c r="I14" s="6" t="s">
        <v>74</v>
      </c>
      <c r="J14" s="6">
        <v>110</v>
      </c>
      <c r="K14" s="6">
        <v>102</v>
      </c>
      <c r="L14" s="7" t="s">
        <v>39</v>
      </c>
      <c r="M14" s="18" t="s">
        <v>62</v>
      </c>
      <c r="N14" s="11">
        <v>12900</v>
      </c>
      <c r="O14" s="12">
        <v>50</v>
      </c>
      <c r="P14" s="13">
        <f t="shared" si="0"/>
        <v>138</v>
      </c>
      <c r="Q14" s="14">
        <v>41388</v>
      </c>
      <c r="R14" s="15">
        <v>0.4375</v>
      </c>
      <c r="S14" s="8">
        <v>50</v>
      </c>
    </row>
    <row r="15" spans="1:19" s="9" customFormat="1" ht="54.75" customHeight="1">
      <c r="A15" s="6">
        <v>12</v>
      </c>
      <c r="B15" s="16" t="s">
        <v>75</v>
      </c>
      <c r="C15" s="6" t="s">
        <v>22</v>
      </c>
      <c r="D15" s="6" t="s">
        <v>23</v>
      </c>
      <c r="E15" s="6" t="s">
        <v>33</v>
      </c>
      <c r="F15" s="6" t="s">
        <v>76</v>
      </c>
      <c r="G15" s="6" t="s">
        <v>77</v>
      </c>
      <c r="H15" s="6" t="s">
        <v>78</v>
      </c>
      <c r="I15" s="6" t="s">
        <v>78</v>
      </c>
      <c r="J15" s="6">
        <v>393</v>
      </c>
      <c r="K15" s="6" t="s">
        <v>79</v>
      </c>
      <c r="L15" s="7" t="s">
        <v>39</v>
      </c>
      <c r="M15" s="18" t="s">
        <v>62</v>
      </c>
      <c r="N15" s="11">
        <v>6106.97</v>
      </c>
      <c r="O15" s="12">
        <v>60</v>
      </c>
      <c r="P15" s="13">
        <f t="shared" si="0"/>
        <v>165.6</v>
      </c>
      <c r="Q15" s="14">
        <v>41388</v>
      </c>
      <c r="R15" s="15">
        <v>0.4395833333333334</v>
      </c>
      <c r="S15" s="8">
        <v>50</v>
      </c>
    </row>
    <row r="16" spans="1:19" s="9" customFormat="1" ht="51" customHeight="1">
      <c r="A16" s="6">
        <v>13</v>
      </c>
      <c r="B16" s="16" t="s">
        <v>80</v>
      </c>
      <c r="C16" s="6" t="s">
        <v>22</v>
      </c>
      <c r="D16" s="6" t="s">
        <v>81</v>
      </c>
      <c r="E16" s="6" t="s">
        <v>82</v>
      </c>
      <c r="F16" s="6" t="s">
        <v>83</v>
      </c>
      <c r="G16" s="6" t="s">
        <v>84</v>
      </c>
      <c r="H16" s="6" t="s">
        <v>36</v>
      </c>
      <c r="I16" s="6" t="s">
        <v>74</v>
      </c>
      <c r="J16" s="6"/>
      <c r="K16" s="6">
        <v>331</v>
      </c>
      <c r="L16" s="7" t="s">
        <v>85</v>
      </c>
      <c r="M16" s="18" t="s">
        <v>62</v>
      </c>
      <c r="N16" s="11">
        <v>2300</v>
      </c>
      <c r="O16" s="12">
        <v>10</v>
      </c>
      <c r="P16" s="13">
        <f t="shared" si="0"/>
        <v>27.6</v>
      </c>
      <c r="Q16" s="14">
        <v>41388</v>
      </c>
      <c r="R16" s="15">
        <v>0.44166666666666665</v>
      </c>
      <c r="S16" s="8">
        <v>50</v>
      </c>
    </row>
    <row r="17" spans="1:19" s="9" customFormat="1" ht="51" customHeight="1">
      <c r="A17" s="6">
        <v>14</v>
      </c>
      <c r="B17" s="7" t="s">
        <v>86</v>
      </c>
      <c r="C17" s="6" t="s">
        <v>22</v>
      </c>
      <c r="D17" s="6" t="s">
        <v>81</v>
      </c>
      <c r="E17" s="6" t="s">
        <v>82</v>
      </c>
      <c r="F17" s="6" t="s">
        <v>87</v>
      </c>
      <c r="G17" s="6" t="s">
        <v>88</v>
      </c>
      <c r="H17" s="6" t="s">
        <v>36</v>
      </c>
      <c r="I17" s="6" t="s">
        <v>74</v>
      </c>
      <c r="J17" s="6"/>
      <c r="K17" s="7" t="s">
        <v>89</v>
      </c>
      <c r="L17" s="7" t="s">
        <v>40</v>
      </c>
      <c r="M17" s="18" t="s">
        <v>62</v>
      </c>
      <c r="N17" s="11">
        <v>1700</v>
      </c>
      <c r="O17" s="12">
        <v>10</v>
      </c>
      <c r="P17" s="13">
        <f t="shared" si="0"/>
        <v>27.6</v>
      </c>
      <c r="Q17" s="14">
        <v>41388</v>
      </c>
      <c r="R17" s="15">
        <v>0.44375</v>
      </c>
      <c r="S17" s="8">
        <v>50</v>
      </c>
    </row>
    <row r="18" spans="1:19" s="9" customFormat="1" ht="51" customHeight="1">
      <c r="A18" s="6">
        <v>15</v>
      </c>
      <c r="B18" s="7" t="s">
        <v>90</v>
      </c>
      <c r="C18" s="6" t="s">
        <v>22</v>
      </c>
      <c r="D18" s="6" t="s">
        <v>81</v>
      </c>
      <c r="E18" s="6" t="s">
        <v>82</v>
      </c>
      <c r="F18" s="6" t="s">
        <v>91</v>
      </c>
      <c r="G18" s="6" t="s">
        <v>88</v>
      </c>
      <c r="H18" s="6" t="s">
        <v>36</v>
      </c>
      <c r="I18" s="6" t="s">
        <v>74</v>
      </c>
      <c r="J18" s="6"/>
      <c r="K18" s="7" t="s">
        <v>92</v>
      </c>
      <c r="L18" s="7" t="s">
        <v>93</v>
      </c>
      <c r="M18" s="18" t="s">
        <v>62</v>
      </c>
      <c r="N18" s="11">
        <v>1000</v>
      </c>
      <c r="O18" s="12">
        <v>10</v>
      </c>
      <c r="P18" s="13">
        <f t="shared" si="0"/>
        <v>27.6</v>
      </c>
      <c r="Q18" s="14">
        <v>41388</v>
      </c>
      <c r="R18" s="15">
        <v>0.4458333333333333</v>
      </c>
      <c r="S18" s="8">
        <v>50</v>
      </c>
    </row>
    <row r="19" spans="1:19" s="9" customFormat="1" ht="51" customHeight="1">
      <c r="A19" s="6">
        <v>16</v>
      </c>
      <c r="B19" s="7" t="s">
        <v>94</v>
      </c>
      <c r="C19" s="6" t="s">
        <v>22</v>
      </c>
      <c r="D19" s="6" t="s">
        <v>81</v>
      </c>
      <c r="E19" s="6" t="s">
        <v>82</v>
      </c>
      <c r="F19" s="6" t="s">
        <v>83</v>
      </c>
      <c r="G19" s="6" t="s">
        <v>95</v>
      </c>
      <c r="H19" s="6" t="s">
        <v>36</v>
      </c>
      <c r="I19" s="6" t="s">
        <v>74</v>
      </c>
      <c r="J19" s="6"/>
      <c r="K19" s="7" t="s">
        <v>96</v>
      </c>
      <c r="L19" s="7" t="s">
        <v>88</v>
      </c>
      <c r="M19" s="18" t="s">
        <v>62</v>
      </c>
      <c r="N19" s="11">
        <v>2150</v>
      </c>
      <c r="O19" s="12">
        <v>10</v>
      </c>
      <c r="P19" s="13">
        <f t="shared" si="0"/>
        <v>27.6</v>
      </c>
      <c r="Q19" s="14">
        <v>41388</v>
      </c>
      <c r="R19" s="15">
        <v>0.4479166666666667</v>
      </c>
      <c r="S19" s="8">
        <v>50</v>
      </c>
    </row>
    <row r="20" spans="1:19" s="9" customFormat="1" ht="51" customHeight="1">
      <c r="A20" s="6">
        <v>17</v>
      </c>
      <c r="B20" s="7" t="s">
        <v>97</v>
      </c>
      <c r="C20" s="6" t="s">
        <v>22</v>
      </c>
      <c r="D20" s="6" t="s">
        <v>81</v>
      </c>
      <c r="E20" s="6" t="s">
        <v>82</v>
      </c>
      <c r="F20" s="6" t="s">
        <v>98</v>
      </c>
      <c r="G20" s="6" t="s">
        <v>99</v>
      </c>
      <c r="H20" s="6" t="s">
        <v>36</v>
      </c>
      <c r="I20" s="19" t="s">
        <v>74</v>
      </c>
      <c r="J20" s="6"/>
      <c r="K20" s="7" t="s">
        <v>100</v>
      </c>
      <c r="L20" s="7" t="s">
        <v>88</v>
      </c>
      <c r="M20" s="18" t="s">
        <v>62</v>
      </c>
      <c r="N20" s="11">
        <v>280</v>
      </c>
      <c r="O20" s="12">
        <v>20</v>
      </c>
      <c r="P20" s="13">
        <f t="shared" si="0"/>
        <v>55.2</v>
      </c>
      <c r="Q20" s="14">
        <v>41388</v>
      </c>
      <c r="R20" s="15">
        <v>0.45</v>
      </c>
      <c r="S20" s="8">
        <v>50</v>
      </c>
    </row>
    <row r="21" spans="1:19" s="9" customFormat="1" ht="51" customHeight="1">
      <c r="A21" s="6">
        <v>18</v>
      </c>
      <c r="B21" s="7" t="s">
        <v>101</v>
      </c>
      <c r="C21" s="6" t="s">
        <v>22</v>
      </c>
      <c r="D21" s="6" t="s">
        <v>81</v>
      </c>
      <c r="E21" s="6" t="s">
        <v>82</v>
      </c>
      <c r="F21" s="6" t="s">
        <v>102</v>
      </c>
      <c r="G21" s="6" t="s">
        <v>103</v>
      </c>
      <c r="H21" s="6" t="s">
        <v>36</v>
      </c>
      <c r="I21" s="6" t="s">
        <v>74</v>
      </c>
      <c r="J21" s="6"/>
      <c r="K21" s="7" t="s">
        <v>104</v>
      </c>
      <c r="L21" s="7" t="s">
        <v>88</v>
      </c>
      <c r="M21" s="18" t="s">
        <v>62</v>
      </c>
      <c r="N21" s="11">
        <v>150</v>
      </c>
      <c r="O21" s="12">
        <v>20</v>
      </c>
      <c r="P21" s="13">
        <f t="shared" si="0"/>
        <v>55.2</v>
      </c>
      <c r="Q21" s="14">
        <v>41388</v>
      </c>
      <c r="R21" s="20">
        <v>0.45208333333333334</v>
      </c>
      <c r="S21" s="8">
        <v>50</v>
      </c>
    </row>
    <row r="22" spans="1:19" s="9" customFormat="1" ht="51" customHeight="1">
      <c r="A22" s="6">
        <v>19</v>
      </c>
      <c r="B22" s="7" t="s">
        <v>105</v>
      </c>
      <c r="C22" s="6" t="s">
        <v>22</v>
      </c>
      <c r="D22" s="6" t="s">
        <v>106</v>
      </c>
      <c r="E22" s="6" t="s">
        <v>107</v>
      </c>
      <c r="F22" s="6" t="s">
        <v>108</v>
      </c>
      <c r="G22" s="6" t="s">
        <v>109</v>
      </c>
      <c r="H22" s="6" t="s">
        <v>36</v>
      </c>
      <c r="I22" s="6" t="s">
        <v>74</v>
      </c>
      <c r="J22" s="6"/>
      <c r="K22" s="7" t="s">
        <v>110</v>
      </c>
      <c r="L22" s="7" t="s">
        <v>88</v>
      </c>
      <c r="M22" s="18" t="s">
        <v>62</v>
      </c>
      <c r="N22" s="11">
        <v>12929</v>
      </c>
      <c r="O22" s="12">
        <v>70</v>
      </c>
      <c r="P22" s="13">
        <f t="shared" si="0"/>
        <v>193.2</v>
      </c>
      <c r="Q22" s="14">
        <v>41388</v>
      </c>
      <c r="R22" s="21">
        <v>0.45416666666666666</v>
      </c>
      <c r="S22" s="8"/>
    </row>
    <row r="23" spans="1:19" s="9" customFormat="1" ht="51" customHeight="1">
      <c r="A23" s="6">
        <v>20</v>
      </c>
      <c r="B23" s="7" t="s">
        <v>111</v>
      </c>
      <c r="C23" s="6" t="s">
        <v>112</v>
      </c>
      <c r="D23" s="6" t="s">
        <v>113</v>
      </c>
      <c r="E23" s="6" t="s">
        <v>114</v>
      </c>
      <c r="F23" s="6" t="s">
        <v>115</v>
      </c>
      <c r="G23" s="6" t="s">
        <v>116</v>
      </c>
      <c r="H23" s="6" t="s">
        <v>36</v>
      </c>
      <c r="I23" s="6" t="s">
        <v>74</v>
      </c>
      <c r="J23" s="6">
        <v>874</v>
      </c>
      <c r="K23" s="7" t="s">
        <v>56</v>
      </c>
      <c r="L23" s="7" t="s">
        <v>88</v>
      </c>
      <c r="M23" s="18" t="s">
        <v>62</v>
      </c>
      <c r="N23" s="11">
        <v>25571</v>
      </c>
      <c r="O23" s="12">
        <v>200</v>
      </c>
      <c r="P23" s="13">
        <f t="shared" si="0"/>
        <v>552</v>
      </c>
      <c r="Q23" s="14">
        <v>41388</v>
      </c>
      <c r="R23" s="21">
        <v>0.45625</v>
      </c>
      <c r="S23" s="8"/>
    </row>
    <row r="24" spans="1:19" s="9" customFormat="1" ht="51" customHeight="1">
      <c r="A24" s="6">
        <v>21</v>
      </c>
      <c r="B24" s="7" t="s">
        <v>117</v>
      </c>
      <c r="C24" s="6" t="s">
        <v>112</v>
      </c>
      <c r="D24" s="6" t="s">
        <v>113</v>
      </c>
      <c r="E24" s="6" t="s">
        <v>118</v>
      </c>
      <c r="F24" s="6" t="s">
        <v>119</v>
      </c>
      <c r="G24" s="6" t="s">
        <v>99</v>
      </c>
      <c r="H24" s="6" t="s">
        <v>27</v>
      </c>
      <c r="I24" s="6" t="s">
        <v>28</v>
      </c>
      <c r="J24" s="6">
        <v>60</v>
      </c>
      <c r="K24" s="7" t="s">
        <v>120</v>
      </c>
      <c r="L24" s="7" t="s">
        <v>88</v>
      </c>
      <c r="M24" s="18" t="s">
        <v>62</v>
      </c>
      <c r="N24" s="11">
        <v>15.38</v>
      </c>
      <c r="O24" s="12">
        <v>750</v>
      </c>
      <c r="P24" s="13">
        <f t="shared" si="0"/>
        <v>2070</v>
      </c>
      <c r="Q24" s="14">
        <v>41388</v>
      </c>
      <c r="R24" s="21">
        <v>0.4583333333333333</v>
      </c>
      <c r="S24" s="8"/>
    </row>
    <row r="25" spans="1:19" s="9" customFormat="1" ht="51" customHeight="1">
      <c r="A25" s="6">
        <v>22</v>
      </c>
      <c r="B25" s="7" t="s">
        <v>121</v>
      </c>
      <c r="C25" s="6" t="s">
        <v>22</v>
      </c>
      <c r="D25" s="6" t="s">
        <v>81</v>
      </c>
      <c r="E25" s="6" t="s">
        <v>122</v>
      </c>
      <c r="F25" s="6" t="s">
        <v>123</v>
      </c>
      <c r="G25" s="6" t="s">
        <v>62</v>
      </c>
      <c r="H25" s="6" t="s">
        <v>36</v>
      </c>
      <c r="I25" s="6" t="s">
        <v>124</v>
      </c>
      <c r="J25" s="6"/>
      <c r="K25" s="7" t="s">
        <v>125</v>
      </c>
      <c r="L25" s="7" t="s">
        <v>88</v>
      </c>
      <c r="M25" s="18" t="s">
        <v>62</v>
      </c>
      <c r="N25" s="11">
        <v>2000</v>
      </c>
      <c r="O25" s="12">
        <v>17</v>
      </c>
      <c r="P25" s="13">
        <f t="shared" si="0"/>
        <v>46.919999999999995</v>
      </c>
      <c r="Q25" s="14">
        <v>41388</v>
      </c>
      <c r="R25" s="21">
        <v>0.4604166666666667</v>
      </c>
      <c r="S25" s="8"/>
    </row>
    <row r="26" spans="1:19" s="9" customFormat="1" ht="51" customHeight="1">
      <c r="A26" s="6">
        <v>23</v>
      </c>
      <c r="B26" s="7" t="s">
        <v>126</v>
      </c>
      <c r="C26" s="6" t="s">
        <v>22</v>
      </c>
      <c r="D26" s="6" t="s">
        <v>81</v>
      </c>
      <c r="E26" s="6" t="s">
        <v>122</v>
      </c>
      <c r="F26" s="6" t="s">
        <v>127</v>
      </c>
      <c r="G26" s="6" t="s">
        <v>93</v>
      </c>
      <c r="H26" s="6" t="s">
        <v>36</v>
      </c>
      <c r="I26" s="6" t="s">
        <v>124</v>
      </c>
      <c r="J26" s="6"/>
      <c r="K26" s="7" t="s">
        <v>128</v>
      </c>
      <c r="L26" s="7" t="s">
        <v>88</v>
      </c>
      <c r="M26" s="18" t="s">
        <v>62</v>
      </c>
      <c r="N26" s="11">
        <v>800</v>
      </c>
      <c r="O26" s="12">
        <v>10</v>
      </c>
      <c r="P26" s="13">
        <f t="shared" si="0"/>
        <v>27.6</v>
      </c>
      <c r="Q26" s="14">
        <v>41388</v>
      </c>
      <c r="R26" s="21">
        <v>0.4625</v>
      </c>
      <c r="S26" s="8"/>
    </row>
    <row r="27" spans="1:19" s="9" customFormat="1" ht="51" customHeight="1">
      <c r="A27" s="6">
        <v>24</v>
      </c>
      <c r="B27" s="7" t="s">
        <v>129</v>
      </c>
      <c r="C27" s="6" t="s">
        <v>22</v>
      </c>
      <c r="D27" s="6" t="s">
        <v>48</v>
      </c>
      <c r="E27" s="6" t="s">
        <v>130</v>
      </c>
      <c r="F27" s="6" t="s">
        <v>131</v>
      </c>
      <c r="G27" s="6" t="s">
        <v>62</v>
      </c>
      <c r="H27" s="6" t="s">
        <v>78</v>
      </c>
      <c r="I27" s="6" t="s">
        <v>78</v>
      </c>
      <c r="J27" s="6">
        <v>471</v>
      </c>
      <c r="K27" s="7" t="s">
        <v>132</v>
      </c>
      <c r="L27" s="7" t="s">
        <v>88</v>
      </c>
      <c r="M27" s="18" t="s">
        <v>62</v>
      </c>
      <c r="N27" s="11">
        <v>127.68</v>
      </c>
      <c r="O27" s="12">
        <v>1850</v>
      </c>
      <c r="P27" s="13">
        <f t="shared" si="0"/>
        <v>5106</v>
      </c>
      <c r="Q27" s="14">
        <v>41388</v>
      </c>
      <c r="R27" s="21">
        <v>0.46458333333333335</v>
      </c>
      <c r="S27" s="8"/>
    </row>
    <row r="28" spans="1:19" s="9" customFormat="1" ht="60.75" customHeight="1">
      <c r="A28" s="6">
        <v>25</v>
      </c>
      <c r="B28" s="7" t="s">
        <v>133</v>
      </c>
      <c r="C28" s="6" t="s">
        <v>22</v>
      </c>
      <c r="D28" s="6" t="s">
        <v>48</v>
      </c>
      <c r="E28" s="6" t="s">
        <v>49</v>
      </c>
      <c r="F28" s="6" t="s">
        <v>134</v>
      </c>
      <c r="G28" s="6">
        <v>505</v>
      </c>
      <c r="H28" s="6" t="s">
        <v>44</v>
      </c>
      <c r="I28" s="6" t="s">
        <v>44</v>
      </c>
      <c r="J28" s="6">
        <v>638</v>
      </c>
      <c r="K28" s="7" t="s">
        <v>135</v>
      </c>
      <c r="L28" s="7" t="s">
        <v>136</v>
      </c>
      <c r="M28" s="7" t="s">
        <v>137</v>
      </c>
      <c r="N28" s="11">
        <v>50.5</v>
      </c>
      <c r="O28" s="12">
        <v>275</v>
      </c>
      <c r="P28" s="13">
        <f t="shared" si="0"/>
        <v>759</v>
      </c>
      <c r="Q28" s="14">
        <v>41388</v>
      </c>
      <c r="R28" s="21">
        <v>0.4666666666666666</v>
      </c>
      <c r="S28" s="8"/>
    </row>
    <row r="29" spans="1:19" s="9" customFormat="1" ht="51" customHeight="1">
      <c r="A29" s="6">
        <v>26</v>
      </c>
      <c r="B29" s="7" t="s">
        <v>138</v>
      </c>
      <c r="C29" s="6" t="s">
        <v>22</v>
      </c>
      <c r="D29" s="6" t="s">
        <v>23</v>
      </c>
      <c r="E29" s="6" t="s">
        <v>139</v>
      </c>
      <c r="F29" s="6" t="s">
        <v>140</v>
      </c>
      <c r="G29" s="6" t="s">
        <v>95</v>
      </c>
      <c r="H29" s="6" t="s">
        <v>44</v>
      </c>
      <c r="I29" s="6" t="s">
        <v>44</v>
      </c>
      <c r="J29" s="6">
        <v>1069</v>
      </c>
      <c r="K29" s="7" t="s">
        <v>141</v>
      </c>
      <c r="L29" s="7" t="s">
        <v>142</v>
      </c>
      <c r="M29" s="7" t="s">
        <v>143</v>
      </c>
      <c r="N29" s="11">
        <v>99.71</v>
      </c>
      <c r="O29" s="12">
        <v>300</v>
      </c>
      <c r="P29" s="13">
        <f t="shared" si="0"/>
        <v>828</v>
      </c>
      <c r="Q29" s="14">
        <v>41388</v>
      </c>
      <c r="R29" s="21">
        <v>0.46875</v>
      </c>
      <c r="S29" s="8"/>
    </row>
    <row r="30" spans="1:19" s="9" customFormat="1" ht="51" customHeight="1">
      <c r="A30" s="6">
        <v>27</v>
      </c>
      <c r="B30" s="7" t="s">
        <v>144</v>
      </c>
      <c r="C30" s="6" t="s">
        <v>22</v>
      </c>
      <c r="D30" s="6" t="s">
        <v>23</v>
      </c>
      <c r="E30" s="6" t="s">
        <v>139</v>
      </c>
      <c r="F30" s="6" t="s">
        <v>140</v>
      </c>
      <c r="G30" s="6" t="s">
        <v>88</v>
      </c>
      <c r="H30" s="6" t="s">
        <v>44</v>
      </c>
      <c r="I30" s="6" t="s">
        <v>44</v>
      </c>
      <c r="J30" s="6">
        <v>1069</v>
      </c>
      <c r="K30" s="7" t="s">
        <v>141</v>
      </c>
      <c r="L30" s="7" t="s">
        <v>52</v>
      </c>
      <c r="M30" s="7" t="s">
        <v>143</v>
      </c>
      <c r="N30" s="11">
        <v>73.71</v>
      </c>
      <c r="O30" s="12">
        <v>300</v>
      </c>
      <c r="P30" s="13">
        <f t="shared" si="0"/>
        <v>828</v>
      </c>
      <c r="Q30" s="14">
        <v>41388</v>
      </c>
      <c r="R30" s="21">
        <v>0.4708333333333334</v>
      </c>
      <c r="S30" s="8">
        <v>50</v>
      </c>
    </row>
    <row r="31" spans="1:19" ht="2.25" customHeight="1">
      <c r="A31" s="22"/>
      <c r="B31" s="22"/>
      <c r="C31" s="22"/>
      <c r="D31" s="22"/>
      <c r="E31" s="22"/>
      <c r="F31" s="22"/>
      <c r="G31" s="22"/>
      <c r="H31" s="22"/>
      <c r="I31" s="22"/>
      <c r="J31" s="22"/>
      <c r="K31" s="23"/>
      <c r="L31" s="23"/>
      <c r="M31" s="23"/>
      <c r="N31" s="22"/>
      <c r="O31" s="22"/>
      <c r="P31" s="22"/>
      <c r="Q31" s="22"/>
      <c r="R31" s="22"/>
      <c r="S31" s="3">
        <f>SUM(S4:S30)</f>
        <v>2350</v>
      </c>
    </row>
    <row r="32" spans="1:18" ht="12.75" hidden="1">
      <c r="A32" s="22"/>
      <c r="B32" s="22"/>
      <c r="C32" s="22" t="s">
        <v>22</v>
      </c>
      <c r="D32" s="22"/>
      <c r="E32" s="22"/>
      <c r="F32" s="22"/>
      <c r="G32" s="22"/>
      <c r="H32" s="22"/>
      <c r="I32" s="22"/>
      <c r="J32" s="22"/>
      <c r="K32" s="23"/>
      <c r="L32" s="23"/>
      <c r="M32" s="23"/>
      <c r="N32" s="22"/>
      <c r="O32" s="22"/>
      <c r="P32" s="22"/>
      <c r="Q32" s="22"/>
      <c r="R32" s="22"/>
    </row>
    <row r="33" spans="1:18" ht="12.75" hidden="1">
      <c r="A33" s="22"/>
      <c r="B33" s="22"/>
      <c r="C33" s="22"/>
      <c r="D33" s="22"/>
      <c r="E33" s="22"/>
      <c r="F33" s="22"/>
      <c r="G33" s="22"/>
      <c r="H33" s="22"/>
      <c r="I33" s="22"/>
      <c r="J33" s="22"/>
      <c r="K33" s="23"/>
      <c r="L33" s="23"/>
      <c r="M33" s="23"/>
      <c r="N33" s="22"/>
      <c r="O33" s="22"/>
      <c r="P33" s="22"/>
      <c r="Q33" s="22"/>
      <c r="R33" s="22"/>
    </row>
    <row r="34" spans="1:18" ht="12.75">
      <c r="A34" s="22"/>
      <c r="B34" s="22"/>
      <c r="C34" s="22"/>
      <c r="D34" s="22"/>
      <c r="E34" s="22"/>
      <c r="F34" s="22"/>
      <c r="G34" s="22"/>
      <c r="H34" s="22"/>
      <c r="I34" s="22"/>
      <c r="J34" s="22"/>
      <c r="K34" s="23"/>
      <c r="L34" s="23"/>
      <c r="M34" s="23"/>
      <c r="N34" s="22"/>
      <c r="O34" s="22"/>
      <c r="P34" s="22"/>
      <c r="Q34" s="22"/>
      <c r="R34" s="22"/>
    </row>
    <row r="35" spans="1:18" ht="12.75">
      <c r="A35" s="22"/>
      <c r="B35" s="22"/>
      <c r="C35" s="22"/>
      <c r="D35" s="22"/>
      <c r="E35" s="22"/>
      <c r="F35" s="22"/>
      <c r="G35" s="22"/>
      <c r="H35" s="22"/>
      <c r="I35" s="22"/>
      <c r="J35" s="22"/>
      <c r="K35" s="23"/>
      <c r="L35" s="23"/>
      <c r="M35" s="23"/>
      <c r="N35" s="22"/>
      <c r="O35" s="22"/>
      <c r="P35" s="22"/>
      <c r="Q35" s="22"/>
      <c r="R35" s="22"/>
    </row>
    <row r="36" spans="1:18" ht="12.75">
      <c r="A36" s="22"/>
      <c r="B36" s="22"/>
      <c r="C36" s="22"/>
      <c r="D36" s="22"/>
      <c r="E36" s="22"/>
      <c r="F36" s="22"/>
      <c r="G36" s="22"/>
      <c r="H36" s="22"/>
      <c r="I36" s="22"/>
      <c r="J36" s="22"/>
      <c r="K36" s="23"/>
      <c r="L36" s="23"/>
      <c r="M36" s="23"/>
      <c r="N36" s="22"/>
      <c r="O36" s="22"/>
      <c r="P36" s="22"/>
      <c r="Q36" s="22"/>
      <c r="R36" s="22"/>
    </row>
    <row r="37" spans="1:18" ht="12.75">
      <c r="A37" s="22"/>
      <c r="B37" s="22"/>
      <c r="C37" s="22"/>
      <c r="D37" s="22"/>
      <c r="E37" s="22"/>
      <c r="F37" s="22"/>
      <c r="G37" s="22"/>
      <c r="H37" s="22"/>
      <c r="I37" s="22"/>
      <c r="J37" s="22"/>
      <c r="K37" s="23"/>
      <c r="L37" s="23"/>
      <c r="M37" s="23"/>
      <c r="N37" s="22"/>
      <c r="O37" s="22"/>
      <c r="P37" s="22"/>
      <c r="Q37" s="22"/>
      <c r="R37" s="22"/>
    </row>
    <row r="38" spans="1:18" ht="12.75">
      <c r="A38" s="22"/>
      <c r="B38" s="22"/>
      <c r="C38" s="22"/>
      <c r="D38" s="22"/>
      <c r="E38" s="22"/>
      <c r="F38" s="22"/>
      <c r="G38" s="22"/>
      <c r="H38" s="22"/>
      <c r="I38" s="22"/>
      <c r="J38" s="22"/>
      <c r="K38" s="23"/>
      <c r="L38" s="23"/>
      <c r="M38" s="23"/>
      <c r="N38" s="22"/>
      <c r="O38" s="22"/>
      <c r="P38" s="22"/>
      <c r="Q38" s="22"/>
      <c r="R38" s="22"/>
    </row>
    <row r="39" spans="1:18" ht="151.5" customHeight="1">
      <c r="A39" s="24"/>
      <c r="B39" s="24"/>
      <c r="C39" s="24"/>
      <c r="D39" s="24"/>
      <c r="E39" s="24"/>
      <c r="F39" s="24"/>
      <c r="G39" s="24"/>
      <c r="H39" s="24"/>
      <c r="I39" s="24"/>
      <c r="J39" s="24"/>
      <c r="K39" s="24"/>
      <c r="L39" s="24"/>
      <c r="M39" s="24"/>
      <c r="N39" s="24"/>
      <c r="O39" s="24"/>
      <c r="P39" s="24"/>
      <c r="Q39" s="24"/>
      <c r="R39" s="24"/>
    </row>
    <row r="40" spans="1:18" ht="12.75">
      <c r="A40" s="22"/>
      <c r="B40" s="22"/>
      <c r="C40" s="22"/>
      <c r="D40" s="22"/>
      <c r="E40" s="22"/>
      <c r="F40" s="22"/>
      <c r="G40" s="22"/>
      <c r="H40" s="22"/>
      <c r="I40" s="22"/>
      <c r="J40" s="22"/>
      <c r="K40" s="23"/>
      <c r="L40" s="23"/>
      <c r="M40" s="23"/>
      <c r="N40" s="22"/>
      <c r="O40" s="22"/>
      <c r="P40" s="22"/>
      <c r="Q40" s="22"/>
      <c r="R40" s="22"/>
    </row>
    <row r="41" spans="1:18" ht="12.75">
      <c r="A41" s="22"/>
      <c r="B41" s="22"/>
      <c r="C41" s="22"/>
      <c r="D41" s="22"/>
      <c r="E41" s="22"/>
      <c r="F41" s="22"/>
      <c r="G41" s="22"/>
      <c r="H41" s="22"/>
      <c r="I41" s="22"/>
      <c r="J41" s="22"/>
      <c r="K41" s="23"/>
      <c r="L41" s="23"/>
      <c r="M41" s="23"/>
      <c r="N41" s="22"/>
      <c r="O41" s="22"/>
      <c r="P41" s="22"/>
      <c r="Q41" s="22"/>
      <c r="R41" s="22"/>
    </row>
  </sheetData>
  <sheetProtection selectLockedCells="1" selectUnlockedCells="1"/>
  <mergeCells count="3">
    <mergeCell ref="A1:R1"/>
    <mergeCell ref="A2:R2"/>
    <mergeCell ref="A39:R39"/>
  </mergeCells>
  <printOptions horizontalCentered="1" verticalCentered="1"/>
  <pageMargins left="0" right="0" top="0.15763888888888888" bottom="0" header="0.5118055555555555" footer="0.5118055555555555"/>
  <pageSetup fitToHeight="1" fitToWidth="1"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c.cetinkaya</cp:lastModifiedBy>
  <cp:lastPrinted>2013-04-10T12:40:53Z</cp:lastPrinted>
  <dcterms:created xsi:type="dcterms:W3CDTF">1999-05-26T11:21:22Z</dcterms:created>
  <dcterms:modified xsi:type="dcterms:W3CDTF">2013-04-10T12:55:49Z</dcterms:modified>
  <cp:category/>
  <cp:version/>
  <cp:contentType/>
  <cp:contentStatus/>
</cp:coreProperties>
</file>